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acarpenter/Desktop/"/>
    </mc:Choice>
  </mc:AlternateContent>
  <xr:revisionPtr revIDLastSave="0" documentId="13_ncr:1_{29A6566F-AABB-E045-8145-2515F13910EA}" xr6:coauthVersionLast="36" xr6:coauthVersionMax="36" xr10:uidLastSave="{00000000-0000-0000-0000-000000000000}"/>
  <bookViews>
    <workbookView xWindow="0" yWindow="1120" windowWidth="28800" windowHeight="15320" tabRatio="786" xr2:uid="{00000000-000D-0000-FFFF-FFFF00000000}"/>
  </bookViews>
  <sheets>
    <sheet name="C1 Quantitative Measures" sheetId="3" r:id="rId1"/>
  </sheets>
  <definedNames>
    <definedName name="_xlnm.Print_Titles" localSheetId="0">'C1 Quantitative Measures'!$1:$10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6" i="3" l="1"/>
  <c r="Q26" i="3"/>
  <c r="U30" i="3"/>
  <c r="U29" i="3"/>
  <c r="U28" i="3"/>
  <c r="U27" i="3"/>
  <c r="Q30" i="3"/>
  <c r="Q29" i="3"/>
  <c r="Q28" i="3"/>
  <c r="Q27" i="3"/>
  <c r="Q38" i="3"/>
  <c r="M27" i="3"/>
  <c r="M28" i="3"/>
  <c r="M29" i="3"/>
  <c r="M30" i="3"/>
  <c r="M26" i="3"/>
</calcChain>
</file>

<file path=xl/sharedStrings.xml><?xml version="1.0" encoding="utf-8"?>
<sst xmlns="http://schemas.openxmlformats.org/spreadsheetml/2006/main" count="389" uniqueCount="174">
  <si>
    <t>U.S. Department of Education (USDE)/Developing Hispanic-Serving Institutions Program</t>
  </si>
  <si>
    <t>California State University, Northridge/College of Engineering and Computer Science</t>
  </si>
  <si>
    <t>USDE Annual Performance Report-APR --Section 4</t>
  </si>
  <si>
    <t>Summary Sheet/USDE Project Objectives/Peformance Measures</t>
  </si>
  <si>
    <t>Year 3: October 1, 2018-September 30, 2019</t>
  </si>
  <si>
    <t>Actual Performance Data*</t>
  </si>
  <si>
    <t>Year 1</t>
  </si>
  <si>
    <t>Year 2</t>
  </si>
  <si>
    <t>Year 3</t>
  </si>
  <si>
    <t>Project Baseline Data</t>
  </si>
  <si>
    <t>2016-17</t>
  </si>
  <si>
    <t>2017-18</t>
  </si>
  <si>
    <t>2018-19</t>
  </si>
  <si>
    <t>Institution</t>
  </si>
  <si>
    <t>Measure Type</t>
  </si>
  <si>
    <t>Year</t>
  </si>
  <si>
    <t>Data</t>
  </si>
  <si>
    <t>FTF 1, FTT 1</t>
  </si>
  <si>
    <t>FTF 2, FTT 2</t>
  </si>
  <si>
    <t>FTF 3, FTT 3</t>
  </si>
  <si>
    <t>% Change   (↑, ↓, -)</t>
  </si>
  <si>
    <t>Project Performance Measure</t>
  </si>
  <si>
    <t>#</t>
  </si>
  <si>
    <t>Ratio</t>
  </si>
  <si>
    <t>%</t>
  </si>
  <si>
    <t>Yr 3/Yr 2</t>
  </si>
  <si>
    <t>Yr 3/Baseline</t>
  </si>
  <si>
    <t>1**</t>
  </si>
  <si>
    <t>1a</t>
  </si>
  <si>
    <t>The percent of Hispanic and low-income students who participated in grant-supported services or programs who successfully completed gateway courses.</t>
  </si>
  <si>
    <t>CSUN</t>
  </si>
  <si>
    <t>Program</t>
  </si>
  <si>
    <t>115/  129</t>
  </si>
  <si>
    <t>179/ 223</t>
  </si>
  <si>
    <t>186/216</t>
  </si>
  <si>
    <t>↑</t>
  </si>
  <si>
    <t>↓</t>
  </si>
  <si>
    <t>COC</t>
  </si>
  <si>
    <t>Spring 2017</t>
  </si>
  <si>
    <t>35/45</t>
  </si>
  <si>
    <t>Spring 2018</t>
  </si>
  <si>
    <t>47/60</t>
  </si>
  <si>
    <t>Spring 2019</t>
  </si>
  <si>
    <t>31/41</t>
  </si>
  <si>
    <t>GCC</t>
  </si>
  <si>
    <t>2/2</t>
  </si>
  <si>
    <t>6/8</t>
  </si>
  <si>
    <t>2/4</t>
  </si>
  <si>
    <t>MC</t>
  </si>
  <si>
    <t>39/55</t>
  </si>
  <si>
    <t>19/23</t>
  </si>
  <si>
    <t>5/7</t>
  </si>
  <si>
    <t>--</t>
  </si>
  <si>
    <t>PC*****</t>
  </si>
  <si>
    <t>Spring 2016</t>
  </si>
  <si>
    <t>2**</t>
  </si>
  <si>
    <t>1b</t>
  </si>
  <si>
    <t>The percent of Hispanic and low-income students who participated in grant-supported services or programs in good academic standing</t>
  </si>
  <si>
    <t>31/34</t>
  </si>
  <si>
    <t>71/79</t>
  </si>
  <si>
    <t>64/65</t>
  </si>
  <si>
    <t>88/90</t>
  </si>
  <si>
    <t>85/85</t>
  </si>
  <si>
    <t>10/10</t>
  </si>
  <si>
    <t>100</t>
  </si>
  <si>
    <t>2017</t>
  </si>
  <si>
    <t>2018</t>
  </si>
  <si>
    <t>9/10</t>
  </si>
  <si>
    <t>13/15</t>
  </si>
  <si>
    <t>22/25</t>
  </si>
  <si>
    <t>88</t>
  </si>
  <si>
    <t>15/16</t>
  </si>
  <si>
    <t>PC******</t>
  </si>
  <si>
    <t>Spring/ Summer 2017</t>
  </si>
  <si>
    <t>114/ 123</t>
  </si>
  <si>
    <t>93</t>
  </si>
  <si>
    <t>Spring/ Summer 2018</t>
  </si>
  <si>
    <t>156/ 171</t>
  </si>
  <si>
    <t>Spring/ Summer 2019</t>
  </si>
  <si>
    <t>151/ 160</t>
  </si>
  <si>
    <t>2a</t>
  </si>
  <si>
    <t>The number of Hispanic and low-income students participating in grant-funded student support programs or services</t>
  </si>
  <si>
    <t>17</t>
  </si>
  <si>
    <t>32</t>
  </si>
  <si>
    <t>23</t>
  </si>
  <si>
    <t>65</t>
  </si>
  <si>
    <t>10</t>
  </si>
  <si>
    <t>25</t>
  </si>
  <si>
    <t>230</t>
  </si>
  <si>
    <t>123</t>
  </si>
  <si>
    <t>4***</t>
  </si>
  <si>
    <t>3a</t>
  </si>
  <si>
    <t>The percentage change, over the five-year grant period, of the number of Hispanic and low-income, full-time STEM field degree-seeking undergraduate students enrolled</t>
  </si>
  <si>
    <t>CSUN*********</t>
  </si>
  <si>
    <t>2015-16</t>
  </si>
  <si>
    <t>COC****</t>
  </si>
  <si>
    <t>248</t>
  </si>
  <si>
    <t>279</t>
  </si>
  <si>
    <t>336</t>
  </si>
  <si>
    <t>373</t>
  </si>
  <si>
    <t>351</t>
  </si>
  <si>
    <t>379</t>
  </si>
  <si>
    <t>PC*******</t>
  </si>
  <si>
    <t>564</t>
  </si>
  <si>
    <t>3b</t>
  </si>
  <si>
    <t>The percentage of Hispanic and low-income, first-time STEM field degree-seeking undergraduate students who were in their first year of postsecondary enrollment in the previous year and are enrolled in the current year who remain in a STEM field degree/credential program</t>
  </si>
  <si>
    <t>2014-15/ 2015-16</t>
  </si>
  <si>
    <t>553/  689</t>
  </si>
  <si>
    <t>80</t>
  </si>
  <si>
    <t>2015-16/ 2016-17</t>
  </si>
  <si>
    <t>494/  551</t>
  </si>
  <si>
    <t>90</t>
  </si>
  <si>
    <t>2016-17/ 2017-18</t>
  </si>
  <si>
    <t>771/ 831</t>
  </si>
  <si>
    <t>2017-18/ 2018-19</t>
  </si>
  <si>
    <t>740/ 800</t>
  </si>
  <si>
    <t>150/ 211</t>
  </si>
  <si>
    <t>72</t>
  </si>
  <si>
    <t>183/ 248</t>
  </si>
  <si>
    <t>74</t>
  </si>
  <si>
    <t>212/ 279</t>
  </si>
  <si>
    <t>236/ 314</t>
  </si>
  <si>
    <t>194/ 300</t>
  </si>
  <si>
    <t>197/ 359</t>
  </si>
  <si>
    <t>55</t>
  </si>
  <si>
    <t>220/ 385</t>
  </si>
  <si>
    <t>250/ 424</t>
  </si>
  <si>
    <t>75/ 100</t>
  </si>
  <si>
    <t>75</t>
  </si>
  <si>
    <t>65/  86</t>
  </si>
  <si>
    <t>76</t>
  </si>
  <si>
    <t>64/  91</t>
  </si>
  <si>
    <t>77/95</t>
  </si>
  <si>
    <t>PC********</t>
  </si>
  <si>
    <t>371/ 489</t>
  </si>
  <si>
    <t>226/ 349</t>
  </si>
  <si>
    <t>198/ 320</t>
  </si>
  <si>
    <t>286/ 401</t>
  </si>
  <si>
    <t>6a</t>
  </si>
  <si>
    <t>The percentage of Hispanic and low-income students transferring successfully into a four-year institution from a two-year institution and retained in a STEM field major</t>
  </si>
  <si>
    <t>331/  367</t>
  </si>
  <si>
    <t>311/  334</t>
  </si>
  <si>
    <t>382/ 404</t>
  </si>
  <si>
    <t>379/  390</t>
  </si>
  <si>
    <t>6b</t>
  </si>
  <si>
    <t>The percent of Hispanic and low-income STEM field major transfer students on track to complete a STEM field-degree within three years from their transfer date.</t>
  </si>
  <si>
    <t>Fall 2013</t>
  </si>
  <si>
    <t>112/  320</t>
  </si>
  <si>
    <t>35</t>
  </si>
  <si>
    <t>Fall 2014</t>
  </si>
  <si>
    <t>119/  330</t>
  </si>
  <si>
    <t>36</t>
  </si>
  <si>
    <t>Fall 2015</t>
  </si>
  <si>
    <t>143/ 367</t>
  </si>
  <si>
    <t>Fall 2016</t>
  </si>
  <si>
    <t>6c</t>
  </si>
  <si>
    <t>The percent of Hispanic and low-income students who participated in grant-supported services or programs and completed a degree or credential</t>
  </si>
  <si>
    <t>2/79</t>
  </si>
  <si>
    <t>Note: The baseline data for 2a is based on the Interim Performance Report (April 2017); The baseline data for the remaining objectives is based on the Year 1 APR.</t>
  </si>
  <si>
    <t>*Each year includes different cohorts, i.e., Year 1 is FTF 1 and FTT 1, Year 2 is FTF 2 and FTT 2</t>
  </si>
  <si>
    <t>**2016-17 (Year 1) data is also the Baseline Data</t>
  </si>
  <si>
    <t>***Actual Performance Data for objective 3a represents the percentage change</t>
  </si>
  <si>
    <t>****COC Baseline and Year 1 data for objectives 3a and 3b have been updated after a department clean-up of program majors data for students</t>
  </si>
  <si>
    <t>*****Pierce recalculated the Baseline and Year 1 data to make sure that it trended correctly with Year 2</t>
  </si>
  <si>
    <t>******Pierce notes a large jump between Year1 and Year 2 data because they are looking at two more courses in Year 2</t>
  </si>
  <si>
    <t>*******For 3a, Pierce notes are large jump between Year 1 and Year 2 data because they are now able to select a major at any campus district-wide instead of just Pierce-specific majors</t>
  </si>
  <si>
    <t>********For 3b, Pierce notes that full time students should not have been considered in this data set so they re-ran the data and provided updates here</t>
  </si>
  <si>
    <t xml:space="preserve">*********CSUN data for objective 3a updated with IR data for the full academic year </t>
  </si>
  <si>
    <t>111/116</t>
  </si>
  <si>
    <t>20/121</t>
  </si>
  <si>
    <t>132/ 334</t>
  </si>
  <si>
    <t>Note: For 1b in Year 3, while 121 Hispanic and low-income students were in the project during Project Year 3, 5 student graduated before Spring 2019 per IR data and are excluded from the Spring 2019 figure.</t>
  </si>
  <si>
    <t>3663</t>
  </si>
  <si>
    <t>3691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</si>
</sst>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6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4" fillId="0" borderId="0" xfId="0" applyFont="1" applyFill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4" fillId="0" borderId="2" xfId="0" quotePrefix="1" applyFont="1" applyFill="1" applyBorder="1" applyAlignment="1">
      <alignment horizontal="center" vertical="top"/>
    </xf>
    <xf numFmtId="49" fontId="4" fillId="0" borderId="2" xfId="0" quotePrefix="1" applyNumberFormat="1" applyFont="1" applyFill="1" applyBorder="1" applyAlignment="1">
      <alignment horizontal="center" vertical="top"/>
    </xf>
    <xf numFmtId="49" fontId="4" fillId="0" borderId="2" xfId="0" quotePrefix="1" applyNumberFormat="1" applyFont="1" applyFill="1" applyBorder="1" applyAlignment="1">
      <alignment horizontal="center" vertical="top" wrapText="1"/>
    </xf>
    <xf numFmtId="0" fontId="4" fillId="0" borderId="2" xfId="0" quotePrefix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49" fontId="4" fillId="0" borderId="0" xfId="0" quotePrefix="1" applyNumberFormat="1" applyFont="1" applyFill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quotePrefix="1" applyFont="1" applyFill="1" applyBorder="1" applyAlignment="1">
      <alignment horizontal="center" vertical="top"/>
    </xf>
    <xf numFmtId="16" fontId="4" fillId="0" borderId="1" xfId="0" quotePrefix="1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 wrapText="1"/>
    </xf>
    <xf numFmtId="49" fontId="4" fillId="0" borderId="5" xfId="0" quotePrefix="1" applyNumberFormat="1" applyFont="1" applyFill="1" applyBorder="1" applyAlignment="1">
      <alignment horizontal="center" vertical="top" wrapText="1"/>
    </xf>
    <xf numFmtId="16" fontId="4" fillId="0" borderId="5" xfId="0" quotePrefix="1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9" xfId="0" quotePrefix="1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" xfId="0" quotePrefix="1" applyNumberFormat="1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2" xfId="0" quotePrefix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5" xfId="0" quotePrefix="1" applyFont="1" applyBorder="1" applyAlignment="1">
      <alignment horizontal="center" vertical="top"/>
    </xf>
    <xf numFmtId="0" fontId="4" fillId="0" borderId="5" xfId="0" quotePrefix="1" applyFont="1" applyBorder="1" applyAlignment="1">
      <alignment horizontal="center" vertical="top" wrapText="1"/>
    </xf>
    <xf numFmtId="0" fontId="4" fillId="0" borderId="9" xfId="0" quotePrefix="1" applyFont="1" applyBorder="1" applyAlignment="1">
      <alignment horizontal="center" vertical="top" wrapText="1"/>
    </xf>
    <xf numFmtId="0" fontId="4" fillId="0" borderId="12" xfId="0" quotePrefix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 vertical="top"/>
    </xf>
    <xf numFmtId="49" fontId="4" fillId="0" borderId="26" xfId="0" applyNumberFormat="1" applyFont="1" applyFill="1" applyBorder="1" applyAlignment="1">
      <alignment horizontal="center" vertical="top"/>
    </xf>
    <xf numFmtId="49" fontId="4" fillId="0" borderId="25" xfId="0" applyNumberFormat="1" applyFont="1" applyFill="1" applyBorder="1" applyAlignment="1">
      <alignment horizontal="center" vertical="top"/>
    </xf>
    <xf numFmtId="49" fontId="4" fillId="0" borderId="27" xfId="0" applyNumberFormat="1" applyFont="1" applyFill="1" applyBorder="1" applyAlignment="1">
      <alignment horizontal="center" vertical="top"/>
    </xf>
    <xf numFmtId="9" fontId="4" fillId="0" borderId="25" xfId="0" applyNumberFormat="1" applyFont="1" applyFill="1" applyBorder="1" applyAlignment="1">
      <alignment horizontal="center" vertical="top"/>
    </xf>
    <xf numFmtId="9" fontId="4" fillId="0" borderId="29" xfId="0" applyNumberFormat="1" applyFont="1" applyFill="1" applyBorder="1" applyAlignment="1">
      <alignment horizontal="center" vertical="top"/>
    </xf>
    <xf numFmtId="49" fontId="4" fillId="0" borderId="28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49" fontId="4" fillId="0" borderId="31" xfId="0" quotePrefix="1" applyNumberFormat="1" applyFont="1" applyFill="1" applyBorder="1" applyAlignment="1">
      <alignment horizontal="center" vertical="top"/>
    </xf>
    <xf numFmtId="0" fontId="4" fillId="0" borderId="2" xfId="0" applyFont="1" applyFill="1" applyBorder="1"/>
    <xf numFmtId="0" fontId="4" fillId="0" borderId="18" xfId="0" applyFont="1" applyFill="1" applyBorder="1" applyAlignment="1">
      <alignment horizontal="center" vertical="top"/>
    </xf>
    <xf numFmtId="49" fontId="4" fillId="0" borderId="18" xfId="0" applyNumberFormat="1" applyFont="1" applyFill="1" applyBorder="1" applyAlignment="1">
      <alignment horizontal="center" vertical="top"/>
    </xf>
    <xf numFmtId="0" fontId="4" fillId="0" borderId="3" xfId="0" applyFont="1" applyFill="1" applyBorder="1"/>
    <xf numFmtId="0" fontId="4" fillId="0" borderId="12" xfId="0" applyFont="1" applyFill="1" applyBorder="1"/>
    <xf numFmtId="0" fontId="4" fillId="0" borderId="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3" xfId="0" quotePrefix="1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/>
    </xf>
    <xf numFmtId="49" fontId="4" fillId="0" borderId="17" xfId="0" applyNumberFormat="1" applyFont="1" applyFill="1" applyBorder="1" applyAlignment="1">
      <alignment horizontal="center" vertical="top"/>
    </xf>
    <xf numFmtId="49" fontId="4" fillId="0" borderId="22" xfId="0" applyNumberFormat="1" applyFont="1" applyFill="1" applyBorder="1" applyAlignment="1">
      <alignment horizontal="center" vertical="top"/>
    </xf>
    <xf numFmtId="49" fontId="4" fillId="0" borderId="19" xfId="0" quotePrefix="1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/>
    </xf>
    <xf numFmtId="14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9" fontId="4" fillId="0" borderId="28" xfId="0" applyNumberFormat="1" applyFont="1" applyBorder="1" applyAlignment="1">
      <alignment horizontal="center" vertical="top"/>
    </xf>
    <xf numFmtId="9" fontId="4" fillId="0" borderId="25" xfId="0" applyNumberFormat="1" applyFont="1" applyBorder="1" applyAlignment="1">
      <alignment horizontal="center" vertical="top"/>
    </xf>
    <xf numFmtId="9" fontId="4" fillId="0" borderId="29" xfId="0" applyNumberFormat="1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1" fontId="4" fillId="0" borderId="31" xfId="0" applyNumberFormat="1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2" fontId="4" fillId="0" borderId="9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0" fontId="4" fillId="0" borderId="20" xfId="0" quotePrefix="1" applyFont="1" applyBorder="1" applyAlignment="1">
      <alignment horizontal="center" vertical="top"/>
    </xf>
    <xf numFmtId="0" fontId="4" fillId="0" borderId="4" xfId="0" quotePrefix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4" fillId="0" borderId="14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7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4" fillId="0" borderId="1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9" fontId="4" fillId="0" borderId="28" xfId="0" applyNumberFormat="1" applyFont="1" applyFill="1" applyBorder="1" applyAlignment="1">
      <alignment horizontal="center" vertical="top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7" builtinId="8" hidden="1"/>
    <cellStyle name="Hyperlink" xfId="1" builtinId="8" hidden="1"/>
    <cellStyle name="Hyperlink" xfId="3" builtinId="8" hidden="1"/>
    <cellStyle name="Hyperlink" xfId="9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tabSelected="1" zoomScale="120" zoomScaleNormal="120" zoomScalePageLayoutView="160" workbookViewId="0">
      <pane ySplit="10" topLeftCell="A11" activePane="bottomLeft" state="frozen"/>
      <selection pane="bottomLeft" activeCell="S22" sqref="S22"/>
    </sheetView>
  </sheetViews>
  <sheetFormatPr baseColWidth="10" defaultColWidth="10.83203125" defaultRowHeight="13" x14ac:dyDescent="0.15"/>
  <cols>
    <col min="1" max="1" width="2.83203125" style="1" customWidth="1"/>
    <col min="2" max="2" width="3.1640625" style="1" customWidth="1"/>
    <col min="3" max="3" width="47.1640625" style="1" customWidth="1"/>
    <col min="4" max="4" width="8.5" style="1" customWidth="1"/>
    <col min="5" max="5" width="6.83203125" style="1" bestFit="1" customWidth="1"/>
    <col min="6" max="6" width="7.1640625" style="6" customWidth="1"/>
    <col min="7" max="7" width="4" style="1" customWidth="1"/>
    <col min="8" max="8" width="4.83203125" style="1" customWidth="1"/>
    <col min="9" max="9" width="4" style="1" customWidth="1"/>
    <col min="10" max="10" width="7.1640625" style="1" customWidth="1"/>
    <col min="11" max="11" width="4" style="1" customWidth="1"/>
    <col min="12" max="12" width="4.83203125" style="1" customWidth="1"/>
    <col min="13" max="13" width="5.83203125" style="1" customWidth="1"/>
    <col min="14" max="14" width="7.1640625" style="1" customWidth="1"/>
    <col min="15" max="15" width="4" style="1" customWidth="1"/>
    <col min="16" max="16" width="4.83203125" style="1" customWidth="1"/>
    <col min="17" max="17" width="5.83203125" style="1" customWidth="1"/>
    <col min="18" max="18" width="7.1640625" style="1" customWidth="1"/>
    <col min="19" max="19" width="4.83203125" style="1" customWidth="1"/>
    <col min="20" max="20" width="6.1640625" style="1" customWidth="1"/>
    <col min="21" max="21" width="5.83203125" style="1" customWidth="1"/>
    <col min="22" max="22" width="8" style="1" bestFit="1" customWidth="1"/>
    <col min="23" max="23" width="10.83203125" style="1" bestFit="1" customWidth="1"/>
    <col min="24" max="16384" width="10.83203125" style="1"/>
  </cols>
  <sheetData>
    <row r="1" spans="1:23" x14ac:dyDescent="0.15">
      <c r="A1" s="2" t="s">
        <v>0</v>
      </c>
      <c r="E1" s="2"/>
      <c r="F1" s="2"/>
    </row>
    <row r="2" spans="1:23" x14ac:dyDescent="0.15">
      <c r="A2" s="3" t="s">
        <v>1</v>
      </c>
      <c r="E2" s="3"/>
      <c r="F2" s="2"/>
    </row>
    <row r="3" spans="1:23" x14ac:dyDescent="0.15">
      <c r="A3" s="3" t="s">
        <v>2</v>
      </c>
      <c r="E3" s="3"/>
      <c r="F3" s="2"/>
    </row>
    <row r="4" spans="1:23" x14ac:dyDescent="0.15">
      <c r="A4" s="3" t="s">
        <v>3</v>
      </c>
      <c r="E4" s="3"/>
      <c r="F4" s="2"/>
    </row>
    <row r="5" spans="1:23" ht="15" customHeight="1" x14ac:dyDescent="0.15">
      <c r="A5" s="3" t="s">
        <v>4</v>
      </c>
      <c r="C5" s="3"/>
      <c r="D5" s="3"/>
      <c r="E5" s="3"/>
      <c r="F5" s="28"/>
      <c r="G5" s="28"/>
      <c r="H5" s="28"/>
      <c r="I5" s="28"/>
      <c r="J5" s="28"/>
      <c r="K5" s="21"/>
      <c r="L5" s="21"/>
      <c r="M5" s="21"/>
      <c r="N5" s="21"/>
    </row>
    <row r="6" spans="1:23" ht="15.75" customHeight="1" x14ac:dyDescent="0.15">
      <c r="C6" s="3"/>
      <c r="D6" s="3"/>
      <c r="E6" s="3"/>
      <c r="F6" s="1"/>
      <c r="J6" s="162" t="s">
        <v>5</v>
      </c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3" ht="15.75" customHeight="1" x14ac:dyDescent="0.15">
      <c r="C7" s="3"/>
      <c r="D7" s="3"/>
      <c r="E7" s="3"/>
      <c r="F7" s="156"/>
      <c r="G7" s="156"/>
      <c r="H7" s="156"/>
      <c r="I7" s="156"/>
      <c r="J7" s="171" t="s">
        <v>6</v>
      </c>
      <c r="K7" s="172"/>
      <c r="L7" s="172"/>
      <c r="M7" s="173"/>
      <c r="N7" s="163" t="s">
        <v>7</v>
      </c>
      <c r="O7" s="164"/>
      <c r="P7" s="164"/>
      <c r="Q7" s="165"/>
      <c r="R7" s="163" t="s">
        <v>8</v>
      </c>
      <c r="S7" s="164"/>
      <c r="T7" s="164"/>
      <c r="U7" s="165"/>
    </row>
    <row r="8" spans="1:23" ht="15.75" customHeight="1" x14ac:dyDescent="0.15">
      <c r="C8" s="3"/>
      <c r="D8" s="3"/>
      <c r="E8" s="3"/>
      <c r="F8" s="174" t="s">
        <v>9</v>
      </c>
      <c r="G8" s="174"/>
      <c r="H8" s="174"/>
      <c r="I8" s="174"/>
      <c r="J8" s="166" t="s">
        <v>10</v>
      </c>
      <c r="K8" s="167"/>
      <c r="L8" s="167"/>
      <c r="M8" s="168"/>
      <c r="N8" s="166" t="s">
        <v>11</v>
      </c>
      <c r="O8" s="167"/>
      <c r="P8" s="167"/>
      <c r="Q8" s="168"/>
      <c r="R8" s="166" t="s">
        <v>12</v>
      </c>
      <c r="S8" s="167"/>
      <c r="T8" s="167"/>
      <c r="U8" s="168"/>
      <c r="V8" s="72"/>
      <c r="W8" s="72"/>
    </row>
    <row r="9" spans="1:23" ht="15.75" customHeight="1" x14ac:dyDescent="0.15">
      <c r="C9" s="151"/>
      <c r="D9" s="184" t="s">
        <v>13</v>
      </c>
      <c r="E9" s="185" t="s">
        <v>14</v>
      </c>
      <c r="F9" s="162" t="s">
        <v>15</v>
      </c>
      <c r="G9" s="172" t="s">
        <v>16</v>
      </c>
      <c r="H9" s="172"/>
      <c r="I9" s="172"/>
      <c r="J9" s="181" t="s">
        <v>15</v>
      </c>
      <c r="K9" s="167" t="s">
        <v>17</v>
      </c>
      <c r="L9" s="167"/>
      <c r="M9" s="168"/>
      <c r="N9" s="181" t="s">
        <v>15</v>
      </c>
      <c r="O9" s="168" t="s">
        <v>18</v>
      </c>
      <c r="P9" s="183"/>
      <c r="Q9" s="183"/>
      <c r="R9" s="169" t="s">
        <v>15</v>
      </c>
      <c r="S9" s="167" t="s">
        <v>19</v>
      </c>
      <c r="T9" s="167"/>
      <c r="U9" s="168"/>
      <c r="V9" s="174" t="s">
        <v>20</v>
      </c>
      <c r="W9" s="174"/>
    </row>
    <row r="10" spans="1:23" ht="16" customHeight="1" x14ac:dyDescent="0.15">
      <c r="A10" s="191" t="s">
        <v>21</v>
      </c>
      <c r="B10" s="191"/>
      <c r="C10" s="191"/>
      <c r="D10" s="184"/>
      <c r="E10" s="185"/>
      <c r="F10" s="174"/>
      <c r="G10" s="29" t="s">
        <v>22</v>
      </c>
      <c r="H10" s="30" t="s">
        <v>23</v>
      </c>
      <c r="I10" s="29" t="s">
        <v>24</v>
      </c>
      <c r="J10" s="182"/>
      <c r="K10" s="154" t="s">
        <v>22</v>
      </c>
      <c r="L10" s="154" t="s">
        <v>23</v>
      </c>
      <c r="M10" s="155" t="s">
        <v>24</v>
      </c>
      <c r="N10" s="182"/>
      <c r="O10" s="154" t="s">
        <v>22</v>
      </c>
      <c r="P10" s="27" t="s">
        <v>23</v>
      </c>
      <c r="Q10" s="155" t="s">
        <v>24</v>
      </c>
      <c r="R10" s="170"/>
      <c r="S10" s="27" t="s">
        <v>22</v>
      </c>
      <c r="T10" s="27" t="s">
        <v>23</v>
      </c>
      <c r="U10" s="27" t="s">
        <v>24</v>
      </c>
      <c r="V10" s="153" t="s">
        <v>25</v>
      </c>
      <c r="W10" s="134" t="s">
        <v>26</v>
      </c>
    </row>
    <row r="11" spans="1:23" ht="28" customHeight="1" x14ac:dyDescent="0.15">
      <c r="A11" s="189" t="s">
        <v>27</v>
      </c>
      <c r="B11" s="178" t="s">
        <v>28</v>
      </c>
      <c r="C11" s="175" t="s">
        <v>29</v>
      </c>
      <c r="D11" s="18" t="s">
        <v>30</v>
      </c>
      <c r="E11" s="9" t="s">
        <v>31</v>
      </c>
      <c r="F11" s="13" t="s">
        <v>10</v>
      </c>
      <c r="G11" s="13"/>
      <c r="H11" s="25" t="s">
        <v>32</v>
      </c>
      <c r="I11" s="15">
        <v>89</v>
      </c>
      <c r="J11" s="152" t="s">
        <v>10</v>
      </c>
      <c r="K11" s="42"/>
      <c r="L11" s="25" t="s">
        <v>32</v>
      </c>
      <c r="M11" s="89">
        <v>89</v>
      </c>
      <c r="N11" s="15" t="s">
        <v>11</v>
      </c>
      <c r="O11" s="105"/>
      <c r="P11" s="78" t="s">
        <v>33</v>
      </c>
      <c r="Q11" s="123">
        <v>80</v>
      </c>
      <c r="R11" s="135" t="s">
        <v>12</v>
      </c>
      <c r="S11" s="73"/>
      <c r="T11" s="73" t="s">
        <v>34</v>
      </c>
      <c r="U11" s="73">
        <v>86</v>
      </c>
      <c r="V11" s="81" t="s">
        <v>35</v>
      </c>
      <c r="W11" s="149" t="s">
        <v>36</v>
      </c>
    </row>
    <row r="12" spans="1:23" ht="28" customHeight="1" x14ac:dyDescent="0.15">
      <c r="A12" s="189"/>
      <c r="B12" s="179"/>
      <c r="C12" s="176"/>
      <c r="D12" s="18" t="s">
        <v>37</v>
      </c>
      <c r="E12" s="9" t="s">
        <v>31</v>
      </c>
      <c r="F12" s="10" t="s">
        <v>38</v>
      </c>
      <c r="G12" s="13"/>
      <c r="H12" s="22" t="s">
        <v>39</v>
      </c>
      <c r="I12" s="15">
        <v>78</v>
      </c>
      <c r="J12" s="108" t="s">
        <v>38</v>
      </c>
      <c r="K12" s="15"/>
      <c r="L12" s="22" t="s">
        <v>39</v>
      </c>
      <c r="M12" s="89">
        <v>78</v>
      </c>
      <c r="N12" s="117" t="s">
        <v>40</v>
      </c>
      <c r="O12" s="73"/>
      <c r="P12" s="74" t="s">
        <v>41</v>
      </c>
      <c r="Q12" s="123">
        <v>78</v>
      </c>
      <c r="R12" s="135" t="s">
        <v>42</v>
      </c>
      <c r="S12" s="73"/>
      <c r="T12" s="74" t="s">
        <v>43</v>
      </c>
      <c r="U12" s="73">
        <v>76</v>
      </c>
      <c r="V12" s="81" t="s">
        <v>36</v>
      </c>
      <c r="W12" s="149" t="s">
        <v>36</v>
      </c>
    </row>
    <row r="13" spans="1:23" ht="28" customHeight="1" x14ac:dyDescent="0.15">
      <c r="A13" s="189"/>
      <c r="B13" s="179"/>
      <c r="C13" s="176"/>
      <c r="D13" s="18" t="s">
        <v>44</v>
      </c>
      <c r="E13" s="9" t="s">
        <v>31</v>
      </c>
      <c r="F13" s="10" t="s">
        <v>38</v>
      </c>
      <c r="G13" s="13"/>
      <c r="H13" s="22" t="s">
        <v>45</v>
      </c>
      <c r="I13" s="15">
        <v>100</v>
      </c>
      <c r="J13" s="108" t="s">
        <v>38</v>
      </c>
      <c r="K13" s="15"/>
      <c r="L13" s="22" t="s">
        <v>45</v>
      </c>
      <c r="M13" s="89">
        <v>100</v>
      </c>
      <c r="N13" s="117" t="s">
        <v>40</v>
      </c>
      <c r="O13" s="73"/>
      <c r="P13" s="74" t="s">
        <v>46</v>
      </c>
      <c r="Q13" s="123">
        <v>75</v>
      </c>
      <c r="R13" s="135" t="s">
        <v>42</v>
      </c>
      <c r="S13" s="73"/>
      <c r="T13" s="22" t="s">
        <v>47</v>
      </c>
      <c r="U13" s="73">
        <v>50</v>
      </c>
      <c r="V13" s="81" t="s">
        <v>36</v>
      </c>
      <c r="W13" s="149" t="s">
        <v>36</v>
      </c>
    </row>
    <row r="14" spans="1:23" ht="28" customHeight="1" x14ac:dyDescent="0.15">
      <c r="A14" s="189"/>
      <c r="B14" s="179"/>
      <c r="C14" s="176"/>
      <c r="D14" s="17" t="s">
        <v>48</v>
      </c>
      <c r="E14" s="9" t="s">
        <v>31</v>
      </c>
      <c r="F14" s="10" t="s">
        <v>38</v>
      </c>
      <c r="G14" s="10"/>
      <c r="H14" s="22" t="s">
        <v>49</v>
      </c>
      <c r="I14" s="15">
        <v>71</v>
      </c>
      <c r="J14" s="108" t="s">
        <v>38</v>
      </c>
      <c r="K14" s="15"/>
      <c r="L14" s="22" t="s">
        <v>49</v>
      </c>
      <c r="M14" s="89">
        <v>71</v>
      </c>
      <c r="N14" s="117" t="s">
        <v>40</v>
      </c>
      <c r="O14" s="73"/>
      <c r="P14" s="74" t="s">
        <v>50</v>
      </c>
      <c r="Q14" s="123">
        <v>83</v>
      </c>
      <c r="R14" s="135" t="s">
        <v>42</v>
      </c>
      <c r="S14" s="73"/>
      <c r="T14" s="74" t="s">
        <v>51</v>
      </c>
      <c r="U14" s="73">
        <v>71</v>
      </c>
      <c r="V14" s="81" t="s">
        <v>36</v>
      </c>
      <c r="W14" s="148" t="s">
        <v>52</v>
      </c>
    </row>
    <row r="15" spans="1:23" ht="28" customHeight="1" thickBot="1" x14ac:dyDescent="0.2">
      <c r="A15" s="190"/>
      <c r="B15" s="180"/>
      <c r="C15" s="177"/>
      <c r="D15" s="17" t="s">
        <v>53</v>
      </c>
      <c r="E15" s="9" t="s">
        <v>31</v>
      </c>
      <c r="F15" s="10" t="s">
        <v>54</v>
      </c>
      <c r="G15" s="10"/>
      <c r="H15" s="13"/>
      <c r="I15" s="13">
        <v>73</v>
      </c>
      <c r="J15" s="108" t="s">
        <v>38</v>
      </c>
      <c r="K15" s="101"/>
      <c r="L15" s="13"/>
      <c r="M15" s="90">
        <v>72</v>
      </c>
      <c r="N15" s="10" t="s">
        <v>40</v>
      </c>
      <c r="O15" s="106"/>
      <c r="P15" s="75"/>
      <c r="Q15" s="124">
        <v>67</v>
      </c>
      <c r="R15" s="136" t="s">
        <v>42</v>
      </c>
      <c r="S15" s="75"/>
      <c r="T15" s="75"/>
      <c r="U15" s="75">
        <v>66</v>
      </c>
      <c r="V15" s="82" t="s">
        <v>36</v>
      </c>
      <c r="W15" s="150" t="s">
        <v>36</v>
      </c>
    </row>
    <row r="16" spans="1:23" ht="28" customHeight="1" x14ac:dyDescent="0.15">
      <c r="A16" s="188" t="s">
        <v>55</v>
      </c>
      <c r="B16" s="186" t="s">
        <v>56</v>
      </c>
      <c r="C16" s="187" t="s">
        <v>57</v>
      </c>
      <c r="D16" s="43" t="s">
        <v>30</v>
      </c>
      <c r="E16" s="44" t="s">
        <v>31</v>
      </c>
      <c r="F16" s="45">
        <v>2017</v>
      </c>
      <c r="G16" s="45"/>
      <c r="H16" s="46" t="s">
        <v>58</v>
      </c>
      <c r="I16" s="45">
        <v>91</v>
      </c>
      <c r="J16" s="109">
        <v>2017</v>
      </c>
      <c r="K16" s="42"/>
      <c r="L16" s="46" t="s">
        <v>58</v>
      </c>
      <c r="M16" s="91">
        <v>91</v>
      </c>
      <c r="N16" s="45">
        <v>2018</v>
      </c>
      <c r="O16" s="76"/>
      <c r="P16" s="83" t="s">
        <v>59</v>
      </c>
      <c r="Q16" s="125">
        <v>90</v>
      </c>
      <c r="R16" s="137">
        <v>2019</v>
      </c>
      <c r="S16" s="76"/>
      <c r="T16" s="76" t="s">
        <v>168</v>
      </c>
      <c r="U16" s="76">
        <v>96</v>
      </c>
      <c r="V16" s="161" t="s">
        <v>35</v>
      </c>
      <c r="W16" s="161" t="s">
        <v>35</v>
      </c>
    </row>
    <row r="17" spans="1:23" ht="28" customHeight="1" x14ac:dyDescent="0.15">
      <c r="A17" s="189"/>
      <c r="B17" s="179"/>
      <c r="C17" s="176"/>
      <c r="D17" s="17" t="s">
        <v>37</v>
      </c>
      <c r="E17" s="9" t="s">
        <v>31</v>
      </c>
      <c r="F17" s="10" t="s">
        <v>38</v>
      </c>
      <c r="G17" s="13"/>
      <c r="H17" s="22" t="s">
        <v>60</v>
      </c>
      <c r="I17" s="15">
        <v>98</v>
      </c>
      <c r="J17" s="108" t="s">
        <v>38</v>
      </c>
      <c r="K17" s="15"/>
      <c r="L17" s="22" t="s">
        <v>60</v>
      </c>
      <c r="M17" s="89">
        <v>98</v>
      </c>
      <c r="N17" s="117" t="s">
        <v>40</v>
      </c>
      <c r="O17" s="73"/>
      <c r="P17" s="74" t="s">
        <v>61</v>
      </c>
      <c r="Q17" s="123">
        <v>98</v>
      </c>
      <c r="R17" s="135" t="s">
        <v>42</v>
      </c>
      <c r="S17" s="73"/>
      <c r="T17" s="74" t="s">
        <v>62</v>
      </c>
      <c r="U17" s="73">
        <v>100</v>
      </c>
      <c r="V17" s="81" t="s">
        <v>35</v>
      </c>
      <c r="W17" s="149" t="s">
        <v>35</v>
      </c>
    </row>
    <row r="18" spans="1:23" ht="28" customHeight="1" x14ac:dyDescent="0.15">
      <c r="A18" s="189"/>
      <c r="B18" s="179"/>
      <c r="C18" s="176"/>
      <c r="D18" s="17" t="s">
        <v>44</v>
      </c>
      <c r="E18" s="9" t="s">
        <v>31</v>
      </c>
      <c r="F18" s="13">
        <v>2017</v>
      </c>
      <c r="G18" s="12"/>
      <c r="H18" s="23" t="s">
        <v>63</v>
      </c>
      <c r="I18" s="16" t="s">
        <v>64</v>
      </c>
      <c r="J18" s="110" t="s">
        <v>65</v>
      </c>
      <c r="K18" s="16"/>
      <c r="L18" s="23" t="s">
        <v>63</v>
      </c>
      <c r="M18" s="92" t="s">
        <v>64</v>
      </c>
      <c r="N18" s="16" t="s">
        <v>66</v>
      </c>
      <c r="O18" s="73"/>
      <c r="P18" s="74" t="s">
        <v>67</v>
      </c>
      <c r="Q18" s="123">
        <v>90</v>
      </c>
      <c r="R18" s="135">
        <v>2019</v>
      </c>
      <c r="S18" s="73"/>
      <c r="T18" s="74" t="s">
        <v>68</v>
      </c>
      <c r="U18" s="73">
        <v>87</v>
      </c>
      <c r="V18" s="81" t="s">
        <v>36</v>
      </c>
      <c r="W18" s="149" t="s">
        <v>36</v>
      </c>
    </row>
    <row r="19" spans="1:23" ht="28" customHeight="1" x14ac:dyDescent="0.15">
      <c r="A19" s="189"/>
      <c r="B19" s="179"/>
      <c r="C19" s="176"/>
      <c r="D19" s="17" t="s">
        <v>48</v>
      </c>
      <c r="E19" s="9" t="s">
        <v>31</v>
      </c>
      <c r="F19" s="13" t="s">
        <v>10</v>
      </c>
      <c r="G19" s="19"/>
      <c r="H19" s="23" t="s">
        <v>69</v>
      </c>
      <c r="I19" s="16" t="s">
        <v>70</v>
      </c>
      <c r="J19" s="110" t="s">
        <v>10</v>
      </c>
      <c r="K19" s="16"/>
      <c r="L19" s="23" t="s">
        <v>69</v>
      </c>
      <c r="M19" s="92" t="s">
        <v>70</v>
      </c>
      <c r="N19" s="16" t="s">
        <v>11</v>
      </c>
      <c r="O19" s="73"/>
      <c r="P19" s="74" t="s">
        <v>71</v>
      </c>
      <c r="Q19" s="123">
        <v>94</v>
      </c>
      <c r="R19" s="135" t="s">
        <v>12</v>
      </c>
      <c r="S19" s="73"/>
      <c r="T19" s="74" t="s">
        <v>51</v>
      </c>
      <c r="U19" s="73">
        <v>71</v>
      </c>
      <c r="V19" s="81" t="s">
        <v>36</v>
      </c>
      <c r="W19" s="149" t="s">
        <v>36</v>
      </c>
    </row>
    <row r="20" spans="1:23" ht="43" customHeight="1" thickBot="1" x14ac:dyDescent="0.2">
      <c r="A20" s="190"/>
      <c r="B20" s="180"/>
      <c r="C20" s="177"/>
      <c r="D20" s="17" t="s">
        <v>72</v>
      </c>
      <c r="E20" s="9" t="s">
        <v>31</v>
      </c>
      <c r="F20" s="10" t="s">
        <v>73</v>
      </c>
      <c r="G20" s="11"/>
      <c r="H20" s="47" t="s">
        <v>74</v>
      </c>
      <c r="I20" s="12" t="s">
        <v>75</v>
      </c>
      <c r="J20" s="111" t="s">
        <v>73</v>
      </c>
      <c r="K20" s="102"/>
      <c r="L20" s="47" t="s">
        <v>74</v>
      </c>
      <c r="M20" s="93" t="s">
        <v>75</v>
      </c>
      <c r="N20" s="11" t="s">
        <v>76</v>
      </c>
      <c r="O20" s="106"/>
      <c r="P20" s="77" t="s">
        <v>77</v>
      </c>
      <c r="Q20" s="124">
        <v>91</v>
      </c>
      <c r="R20" s="136" t="s">
        <v>78</v>
      </c>
      <c r="S20" s="75"/>
      <c r="T20" s="77" t="s">
        <v>79</v>
      </c>
      <c r="U20" s="75">
        <v>94</v>
      </c>
      <c r="V20" s="82" t="s">
        <v>35</v>
      </c>
      <c r="W20" s="150" t="s">
        <v>35</v>
      </c>
    </row>
    <row r="21" spans="1:23" ht="28" customHeight="1" x14ac:dyDescent="0.15">
      <c r="A21" s="188">
        <v>3</v>
      </c>
      <c r="B21" s="186" t="s">
        <v>80</v>
      </c>
      <c r="C21" s="187" t="s">
        <v>81</v>
      </c>
      <c r="D21" s="43" t="s">
        <v>30</v>
      </c>
      <c r="E21" s="44" t="s">
        <v>31</v>
      </c>
      <c r="F21" s="45">
        <v>2017</v>
      </c>
      <c r="G21" s="48" t="s">
        <v>82</v>
      </c>
      <c r="H21" s="48"/>
      <c r="I21" s="48"/>
      <c r="J21" s="112" t="s">
        <v>65</v>
      </c>
      <c r="K21" s="63" t="s">
        <v>83</v>
      </c>
      <c r="L21" s="49"/>
      <c r="M21" s="94"/>
      <c r="N21" s="49" t="s">
        <v>66</v>
      </c>
      <c r="O21" s="76">
        <v>79</v>
      </c>
      <c r="P21" s="76"/>
      <c r="Q21" s="125"/>
      <c r="R21" s="137">
        <v>2019</v>
      </c>
      <c r="S21" s="76">
        <v>121</v>
      </c>
      <c r="T21" s="76"/>
      <c r="U21" s="76"/>
      <c r="V21" s="149" t="s">
        <v>35</v>
      </c>
      <c r="W21" s="149" t="s">
        <v>35</v>
      </c>
    </row>
    <row r="22" spans="1:23" ht="28" customHeight="1" x14ac:dyDescent="0.15">
      <c r="A22" s="189"/>
      <c r="B22" s="179"/>
      <c r="C22" s="176"/>
      <c r="D22" s="17" t="s">
        <v>37</v>
      </c>
      <c r="E22" s="9" t="s">
        <v>31</v>
      </c>
      <c r="F22" s="13">
        <v>2017</v>
      </c>
      <c r="G22" s="12" t="s">
        <v>84</v>
      </c>
      <c r="H22" s="12"/>
      <c r="I22" s="12"/>
      <c r="J22" s="111" t="s">
        <v>38</v>
      </c>
      <c r="K22" s="16" t="s">
        <v>85</v>
      </c>
      <c r="L22" s="16"/>
      <c r="M22" s="92"/>
      <c r="N22" s="20" t="s">
        <v>40</v>
      </c>
      <c r="O22" s="73">
        <v>90</v>
      </c>
      <c r="P22" s="73"/>
      <c r="Q22" s="123"/>
      <c r="R22" s="135" t="s">
        <v>42</v>
      </c>
      <c r="S22" s="73">
        <v>85</v>
      </c>
      <c r="T22" s="73"/>
      <c r="U22" s="73"/>
      <c r="V22" s="81" t="s">
        <v>36</v>
      </c>
      <c r="W22" s="149" t="s">
        <v>35</v>
      </c>
    </row>
    <row r="23" spans="1:23" ht="28" customHeight="1" x14ac:dyDescent="0.15">
      <c r="A23" s="189"/>
      <c r="B23" s="179"/>
      <c r="C23" s="176"/>
      <c r="D23" s="18" t="s">
        <v>44</v>
      </c>
      <c r="E23" s="9" t="s">
        <v>31</v>
      </c>
      <c r="F23" s="13">
        <v>2017</v>
      </c>
      <c r="G23" s="12" t="s">
        <v>86</v>
      </c>
      <c r="H23" s="12"/>
      <c r="I23" s="12"/>
      <c r="J23" s="110" t="s">
        <v>65</v>
      </c>
      <c r="K23" s="16" t="s">
        <v>86</v>
      </c>
      <c r="L23" s="16"/>
      <c r="M23" s="89"/>
      <c r="N23" s="15">
        <v>2018</v>
      </c>
      <c r="O23" s="73">
        <v>10</v>
      </c>
      <c r="P23" s="73"/>
      <c r="Q23" s="123"/>
      <c r="R23" s="135">
        <v>2019</v>
      </c>
      <c r="S23" s="73">
        <v>15</v>
      </c>
      <c r="T23" s="73"/>
      <c r="U23" s="73"/>
      <c r="V23" s="81" t="s">
        <v>35</v>
      </c>
      <c r="W23" s="149" t="s">
        <v>35</v>
      </c>
    </row>
    <row r="24" spans="1:23" ht="28" customHeight="1" x14ac:dyDescent="0.15">
      <c r="A24" s="189"/>
      <c r="B24" s="179"/>
      <c r="C24" s="176"/>
      <c r="D24" s="17" t="s">
        <v>48</v>
      </c>
      <c r="E24" s="9" t="s">
        <v>31</v>
      </c>
      <c r="F24" s="10" t="s">
        <v>38</v>
      </c>
      <c r="G24" s="13">
        <v>25</v>
      </c>
      <c r="H24" s="14"/>
      <c r="I24" s="12"/>
      <c r="J24" s="111" t="s">
        <v>38</v>
      </c>
      <c r="K24" s="16" t="s">
        <v>87</v>
      </c>
      <c r="L24" s="16"/>
      <c r="M24" s="92"/>
      <c r="N24" s="20" t="s">
        <v>40</v>
      </c>
      <c r="O24" s="73">
        <v>16</v>
      </c>
      <c r="P24" s="73"/>
      <c r="Q24" s="123"/>
      <c r="R24" s="135" t="s">
        <v>42</v>
      </c>
      <c r="S24" s="73">
        <v>7</v>
      </c>
      <c r="T24" s="73"/>
      <c r="U24" s="73"/>
      <c r="V24" s="81" t="s">
        <v>36</v>
      </c>
      <c r="W24" s="149" t="s">
        <v>36</v>
      </c>
    </row>
    <row r="25" spans="1:23" ht="43" customHeight="1" thickBot="1" x14ac:dyDescent="0.2">
      <c r="A25" s="190"/>
      <c r="B25" s="180"/>
      <c r="C25" s="177"/>
      <c r="D25" s="17" t="s">
        <v>72</v>
      </c>
      <c r="E25" s="9" t="s">
        <v>31</v>
      </c>
      <c r="F25" s="122" t="s">
        <v>38</v>
      </c>
      <c r="G25" s="12" t="s">
        <v>88</v>
      </c>
      <c r="H25" s="12"/>
      <c r="I25" s="12"/>
      <c r="J25" s="111" t="s">
        <v>73</v>
      </c>
      <c r="K25" s="102" t="s">
        <v>89</v>
      </c>
      <c r="L25" s="12"/>
      <c r="M25" s="93"/>
      <c r="N25" s="11" t="s">
        <v>76</v>
      </c>
      <c r="O25" s="106">
        <v>171</v>
      </c>
      <c r="P25" s="75"/>
      <c r="Q25" s="124"/>
      <c r="R25" s="136" t="s">
        <v>78</v>
      </c>
      <c r="S25" s="75">
        <v>160</v>
      </c>
      <c r="T25" s="75"/>
      <c r="U25" s="75"/>
      <c r="V25" s="82" t="s">
        <v>36</v>
      </c>
      <c r="W25" s="150" t="s">
        <v>36</v>
      </c>
    </row>
    <row r="26" spans="1:23" ht="28" customHeight="1" x14ac:dyDescent="0.15">
      <c r="A26" s="188" t="s">
        <v>90</v>
      </c>
      <c r="B26" s="192" t="s">
        <v>91</v>
      </c>
      <c r="C26" s="187" t="s">
        <v>92</v>
      </c>
      <c r="D26" s="43" t="s">
        <v>93</v>
      </c>
      <c r="E26" s="44" t="s">
        <v>31</v>
      </c>
      <c r="F26" s="45" t="s">
        <v>94</v>
      </c>
      <c r="G26" s="49" t="s">
        <v>172</v>
      </c>
      <c r="H26" s="50"/>
      <c r="I26" s="49"/>
      <c r="J26" s="113" t="s">
        <v>10</v>
      </c>
      <c r="K26" s="63" t="s">
        <v>173</v>
      </c>
      <c r="L26" s="49"/>
      <c r="M26" s="195">
        <f>(K26-G26)/G26</f>
        <v>7.6440076440076436E-3</v>
      </c>
      <c r="N26" s="118" t="s">
        <v>11</v>
      </c>
      <c r="O26" s="76">
        <v>3045</v>
      </c>
      <c r="P26" s="76"/>
      <c r="Q26" s="126">
        <f>(O26-$G$26)/$G$26</f>
        <v>-0.16871416871416872</v>
      </c>
      <c r="R26" s="138" t="s">
        <v>12</v>
      </c>
      <c r="S26" s="157">
        <v>4032</v>
      </c>
      <c r="T26" s="140"/>
      <c r="U26" s="126">
        <f>(S26-$G$26)/$G$26</f>
        <v>0.10073710073710074</v>
      </c>
      <c r="V26" s="132" t="s">
        <v>35</v>
      </c>
      <c r="W26" s="132" t="s">
        <v>35</v>
      </c>
    </row>
    <row r="27" spans="1:23" ht="28" customHeight="1" x14ac:dyDescent="0.15">
      <c r="A27" s="189"/>
      <c r="B27" s="193"/>
      <c r="C27" s="176"/>
      <c r="D27" s="17" t="s">
        <v>95</v>
      </c>
      <c r="E27" s="9" t="s">
        <v>31</v>
      </c>
      <c r="F27" s="13" t="s">
        <v>94</v>
      </c>
      <c r="G27" s="12" t="s">
        <v>96</v>
      </c>
      <c r="H27" s="12"/>
      <c r="I27" s="12"/>
      <c r="J27" s="110" t="s">
        <v>10</v>
      </c>
      <c r="K27" s="16" t="s">
        <v>97</v>
      </c>
      <c r="L27" s="16"/>
      <c r="M27" s="95">
        <f t="shared" ref="M27:M30" si="0">(K27-G27)/G27</f>
        <v>0.125</v>
      </c>
      <c r="N27" s="119" t="s">
        <v>11</v>
      </c>
      <c r="O27" s="73">
        <v>314</v>
      </c>
      <c r="P27" s="73"/>
      <c r="Q27" s="127">
        <f>(O27-$G$27)/$G$27</f>
        <v>0.2661290322580645</v>
      </c>
      <c r="R27" s="139" t="s">
        <v>12</v>
      </c>
      <c r="S27" s="146">
        <v>293</v>
      </c>
      <c r="T27" s="141"/>
      <c r="U27" s="127">
        <f>(S27-$G$27)/$G$27</f>
        <v>0.18145161290322581</v>
      </c>
      <c r="V27" s="81" t="s">
        <v>36</v>
      </c>
      <c r="W27" s="132" t="s">
        <v>35</v>
      </c>
    </row>
    <row r="28" spans="1:23" ht="28" customHeight="1" x14ac:dyDescent="0.15">
      <c r="A28" s="189"/>
      <c r="B28" s="193"/>
      <c r="C28" s="176"/>
      <c r="D28" s="18" t="s">
        <v>44</v>
      </c>
      <c r="E28" s="9" t="s">
        <v>31</v>
      </c>
      <c r="F28" s="13" t="s">
        <v>94</v>
      </c>
      <c r="G28" s="14" t="s">
        <v>98</v>
      </c>
      <c r="H28" s="12"/>
      <c r="I28" s="12"/>
      <c r="J28" s="110" t="s">
        <v>10</v>
      </c>
      <c r="K28" s="16" t="s">
        <v>99</v>
      </c>
      <c r="L28" s="20"/>
      <c r="M28" s="95">
        <f t="shared" si="0"/>
        <v>0.11011904761904762</v>
      </c>
      <c r="N28" s="120" t="s">
        <v>11</v>
      </c>
      <c r="O28" s="73">
        <v>419</v>
      </c>
      <c r="P28" s="73"/>
      <c r="Q28" s="127">
        <f>(O28-$G$28)/$G$28</f>
        <v>0.24702380952380953</v>
      </c>
      <c r="R28" s="139" t="s">
        <v>12</v>
      </c>
      <c r="S28" s="146">
        <v>419</v>
      </c>
      <c r="T28" s="141"/>
      <c r="U28" s="127">
        <f>(S28-$G$28)/$G$28</f>
        <v>0.24702380952380953</v>
      </c>
      <c r="V28" s="147" t="s">
        <v>52</v>
      </c>
      <c r="W28" s="132" t="s">
        <v>35</v>
      </c>
    </row>
    <row r="29" spans="1:23" ht="28" customHeight="1" x14ac:dyDescent="0.15">
      <c r="A29" s="189"/>
      <c r="B29" s="193"/>
      <c r="C29" s="176"/>
      <c r="D29" s="18" t="s">
        <v>48</v>
      </c>
      <c r="E29" s="9" t="s">
        <v>31</v>
      </c>
      <c r="F29" s="13" t="s">
        <v>94</v>
      </c>
      <c r="G29" s="12" t="s">
        <v>100</v>
      </c>
      <c r="H29" s="14"/>
      <c r="I29" s="12"/>
      <c r="J29" s="110" t="s">
        <v>10</v>
      </c>
      <c r="K29" s="16" t="s">
        <v>101</v>
      </c>
      <c r="L29" s="16"/>
      <c r="M29" s="95">
        <f t="shared" si="0"/>
        <v>7.9772079772079771E-2</v>
      </c>
      <c r="N29" s="120" t="s">
        <v>11</v>
      </c>
      <c r="O29" s="73">
        <v>340</v>
      </c>
      <c r="P29" s="73"/>
      <c r="Q29" s="127">
        <f>(O29-$G$29)/$G$29</f>
        <v>-3.1339031339031341E-2</v>
      </c>
      <c r="R29" s="139" t="s">
        <v>12</v>
      </c>
      <c r="S29" s="146">
        <v>321</v>
      </c>
      <c r="T29" s="141"/>
      <c r="U29" s="127">
        <f>(S29-$G$29)/$G$29</f>
        <v>-8.5470085470085472E-2</v>
      </c>
      <c r="V29" s="81" t="s">
        <v>36</v>
      </c>
      <c r="W29" s="132" t="s">
        <v>36</v>
      </c>
    </row>
    <row r="30" spans="1:23" ht="28" customHeight="1" thickBot="1" x14ac:dyDescent="0.2">
      <c r="A30" s="190"/>
      <c r="B30" s="194"/>
      <c r="C30" s="177"/>
      <c r="D30" s="17" t="s">
        <v>102</v>
      </c>
      <c r="E30" s="9" t="s">
        <v>31</v>
      </c>
      <c r="F30" s="13" t="s">
        <v>94</v>
      </c>
      <c r="G30" s="12" t="s">
        <v>103</v>
      </c>
      <c r="H30" s="14"/>
      <c r="I30" s="12"/>
      <c r="J30" s="110" t="s">
        <v>10</v>
      </c>
      <c r="K30" s="101">
        <v>520</v>
      </c>
      <c r="L30" s="12"/>
      <c r="M30" s="96">
        <f t="shared" si="0"/>
        <v>-7.8014184397163122E-2</v>
      </c>
      <c r="N30" s="120" t="s">
        <v>11</v>
      </c>
      <c r="O30" s="106">
        <v>660</v>
      </c>
      <c r="P30" s="75"/>
      <c r="Q30" s="128">
        <f>(O30-$G$30)/$G$30</f>
        <v>0.1702127659574468</v>
      </c>
      <c r="R30" s="139" t="s">
        <v>12</v>
      </c>
      <c r="S30" s="146">
        <v>1068</v>
      </c>
      <c r="T30" s="141"/>
      <c r="U30" s="128">
        <f>(S30-$G$30)/$G$30</f>
        <v>0.8936170212765957</v>
      </c>
      <c r="V30" s="82" t="s">
        <v>35</v>
      </c>
      <c r="W30" s="133" t="s">
        <v>35</v>
      </c>
    </row>
    <row r="31" spans="1:23" ht="28" customHeight="1" x14ac:dyDescent="0.15">
      <c r="A31" s="188">
        <v>5</v>
      </c>
      <c r="B31" s="186" t="s">
        <v>104</v>
      </c>
      <c r="C31" s="187" t="s">
        <v>105</v>
      </c>
      <c r="D31" s="43" t="s">
        <v>30</v>
      </c>
      <c r="E31" s="44" t="s">
        <v>31</v>
      </c>
      <c r="F31" s="51" t="s">
        <v>106</v>
      </c>
      <c r="G31" s="49"/>
      <c r="H31" s="52" t="s">
        <v>107</v>
      </c>
      <c r="I31" s="49" t="s">
        <v>108</v>
      </c>
      <c r="J31" s="112" t="s">
        <v>109</v>
      </c>
      <c r="K31" s="103"/>
      <c r="L31" s="53" t="s">
        <v>110</v>
      </c>
      <c r="M31" s="94" t="s">
        <v>111</v>
      </c>
      <c r="N31" s="48" t="s">
        <v>112</v>
      </c>
      <c r="O31" s="137"/>
      <c r="P31" s="84" t="s">
        <v>113</v>
      </c>
      <c r="Q31" s="125">
        <v>93</v>
      </c>
      <c r="R31" s="143" t="s">
        <v>114</v>
      </c>
      <c r="S31" s="76"/>
      <c r="T31" s="137" t="s">
        <v>115</v>
      </c>
      <c r="U31" s="76">
        <v>93</v>
      </c>
      <c r="V31" s="147" t="s">
        <v>52</v>
      </c>
      <c r="W31" s="149" t="s">
        <v>35</v>
      </c>
    </row>
    <row r="32" spans="1:23" ht="28" customHeight="1" x14ac:dyDescent="0.15">
      <c r="A32" s="189"/>
      <c r="B32" s="179"/>
      <c r="C32" s="176"/>
      <c r="D32" s="18" t="s">
        <v>95</v>
      </c>
      <c r="E32" s="9" t="s">
        <v>31</v>
      </c>
      <c r="F32" s="10" t="s">
        <v>106</v>
      </c>
      <c r="G32" s="12"/>
      <c r="H32" s="26" t="s">
        <v>116</v>
      </c>
      <c r="I32" s="12" t="s">
        <v>117</v>
      </c>
      <c r="J32" s="111" t="s">
        <v>109</v>
      </c>
      <c r="K32" s="100"/>
      <c r="L32" s="24" t="s">
        <v>118</v>
      </c>
      <c r="M32" s="92" t="s">
        <v>119</v>
      </c>
      <c r="N32" s="20" t="s">
        <v>112</v>
      </c>
      <c r="O32" s="73"/>
      <c r="P32" s="78" t="s">
        <v>120</v>
      </c>
      <c r="Q32" s="123">
        <v>76</v>
      </c>
      <c r="R32" s="144" t="s">
        <v>114</v>
      </c>
      <c r="S32" s="73"/>
      <c r="T32" s="78" t="s">
        <v>121</v>
      </c>
      <c r="U32" s="73">
        <v>75</v>
      </c>
      <c r="V32" s="81" t="s">
        <v>36</v>
      </c>
      <c r="W32" s="149" t="s">
        <v>35</v>
      </c>
    </row>
    <row r="33" spans="1:23" ht="28" customHeight="1" x14ac:dyDescent="0.15">
      <c r="A33" s="189"/>
      <c r="B33" s="179"/>
      <c r="C33" s="176"/>
      <c r="D33" s="18" t="s">
        <v>44</v>
      </c>
      <c r="E33" s="9" t="s">
        <v>31</v>
      </c>
      <c r="F33" s="10" t="s">
        <v>106</v>
      </c>
      <c r="G33" s="12"/>
      <c r="H33" s="26" t="s">
        <v>122</v>
      </c>
      <c r="I33" s="12" t="s">
        <v>85</v>
      </c>
      <c r="J33" s="111" t="s">
        <v>109</v>
      </c>
      <c r="K33" s="100"/>
      <c r="L33" s="24" t="s">
        <v>123</v>
      </c>
      <c r="M33" s="92" t="s">
        <v>124</v>
      </c>
      <c r="N33" s="20" t="s">
        <v>112</v>
      </c>
      <c r="O33" s="73"/>
      <c r="P33" s="78" t="s">
        <v>125</v>
      </c>
      <c r="Q33" s="123">
        <v>57</v>
      </c>
      <c r="R33" s="145" t="s">
        <v>114</v>
      </c>
      <c r="S33" s="73"/>
      <c r="T33" s="78" t="s">
        <v>126</v>
      </c>
      <c r="U33" s="73">
        <v>59</v>
      </c>
      <c r="V33" s="81" t="s">
        <v>35</v>
      </c>
      <c r="W33" s="149" t="s">
        <v>36</v>
      </c>
    </row>
    <row r="34" spans="1:23" ht="28" customHeight="1" x14ac:dyDescent="0.15">
      <c r="A34" s="189"/>
      <c r="B34" s="179"/>
      <c r="C34" s="176"/>
      <c r="D34" s="18" t="s">
        <v>48</v>
      </c>
      <c r="E34" s="9" t="s">
        <v>31</v>
      </c>
      <c r="F34" s="10" t="s">
        <v>106</v>
      </c>
      <c r="G34" s="12"/>
      <c r="H34" s="26" t="s">
        <v>127</v>
      </c>
      <c r="I34" s="12" t="s">
        <v>128</v>
      </c>
      <c r="J34" s="111" t="s">
        <v>109</v>
      </c>
      <c r="K34" s="100"/>
      <c r="L34" s="24" t="s">
        <v>129</v>
      </c>
      <c r="M34" s="92" t="s">
        <v>130</v>
      </c>
      <c r="N34" s="20" t="s">
        <v>112</v>
      </c>
      <c r="O34" s="73"/>
      <c r="P34" s="78" t="s">
        <v>131</v>
      </c>
      <c r="Q34" s="123">
        <v>70</v>
      </c>
      <c r="R34" s="144" t="s">
        <v>114</v>
      </c>
      <c r="S34" s="73"/>
      <c r="T34" s="78" t="s">
        <v>132</v>
      </c>
      <c r="U34" s="73">
        <v>81</v>
      </c>
      <c r="V34" s="81" t="s">
        <v>35</v>
      </c>
      <c r="W34" s="149" t="s">
        <v>35</v>
      </c>
    </row>
    <row r="35" spans="1:23" ht="28" customHeight="1" thickBot="1" x14ac:dyDescent="0.2">
      <c r="A35" s="190"/>
      <c r="B35" s="180"/>
      <c r="C35" s="177"/>
      <c r="D35" s="17" t="s">
        <v>133</v>
      </c>
      <c r="E35" s="9" t="s">
        <v>31</v>
      </c>
      <c r="F35" s="10" t="s">
        <v>106</v>
      </c>
      <c r="G35" s="12"/>
      <c r="H35" s="26" t="s">
        <v>134</v>
      </c>
      <c r="I35" s="12" t="s">
        <v>130</v>
      </c>
      <c r="J35" s="111" t="s">
        <v>109</v>
      </c>
      <c r="K35" s="101"/>
      <c r="L35" s="26" t="s">
        <v>135</v>
      </c>
      <c r="M35" s="93" t="s">
        <v>85</v>
      </c>
      <c r="N35" s="11" t="s">
        <v>112</v>
      </c>
      <c r="O35" s="106"/>
      <c r="P35" s="77" t="s">
        <v>136</v>
      </c>
      <c r="Q35" s="124">
        <v>62</v>
      </c>
      <c r="R35" s="142" t="s">
        <v>114</v>
      </c>
      <c r="S35" s="75"/>
      <c r="T35" s="77" t="s">
        <v>137</v>
      </c>
      <c r="U35" s="75">
        <v>71</v>
      </c>
      <c r="V35" s="82" t="s">
        <v>35</v>
      </c>
      <c r="W35" s="150" t="s">
        <v>36</v>
      </c>
    </row>
    <row r="36" spans="1:23" ht="38.25" customHeight="1" thickBot="1" x14ac:dyDescent="0.2">
      <c r="A36" s="58">
        <v>6</v>
      </c>
      <c r="B36" s="54" t="s">
        <v>138</v>
      </c>
      <c r="C36" s="59" t="s">
        <v>139</v>
      </c>
      <c r="D36" s="60" t="s">
        <v>30</v>
      </c>
      <c r="E36" s="54" t="s">
        <v>31</v>
      </c>
      <c r="F36" s="55" t="s">
        <v>94</v>
      </c>
      <c r="G36" s="56"/>
      <c r="H36" s="57" t="s">
        <v>140</v>
      </c>
      <c r="I36" s="56" t="s">
        <v>111</v>
      </c>
      <c r="J36" s="114" t="s">
        <v>10</v>
      </c>
      <c r="K36" s="104"/>
      <c r="L36" s="57" t="s">
        <v>141</v>
      </c>
      <c r="M36" s="97" t="s">
        <v>75</v>
      </c>
      <c r="N36" s="56" t="s">
        <v>11</v>
      </c>
      <c r="O36" s="106"/>
      <c r="P36" s="85" t="s">
        <v>142</v>
      </c>
      <c r="Q36" s="129">
        <v>95</v>
      </c>
      <c r="R36" s="79" t="s">
        <v>12</v>
      </c>
      <c r="S36" s="79"/>
      <c r="T36" s="158" t="s">
        <v>143</v>
      </c>
      <c r="U36" s="79">
        <v>97</v>
      </c>
      <c r="V36" s="149" t="s">
        <v>35</v>
      </c>
      <c r="W36" s="149" t="s">
        <v>35</v>
      </c>
    </row>
    <row r="37" spans="1:23" ht="38.25" customHeight="1" thickBot="1" x14ac:dyDescent="0.2">
      <c r="A37" s="65">
        <v>7</v>
      </c>
      <c r="B37" s="66" t="s">
        <v>144</v>
      </c>
      <c r="C37" s="67" t="s">
        <v>145</v>
      </c>
      <c r="D37" s="68" t="s">
        <v>30</v>
      </c>
      <c r="E37" s="66" t="s">
        <v>31</v>
      </c>
      <c r="F37" s="69" t="s">
        <v>146</v>
      </c>
      <c r="G37" s="70"/>
      <c r="H37" s="71" t="s">
        <v>147</v>
      </c>
      <c r="I37" s="70" t="s">
        <v>148</v>
      </c>
      <c r="J37" s="115" t="s">
        <v>149</v>
      </c>
      <c r="K37" s="69"/>
      <c r="L37" s="71" t="s">
        <v>150</v>
      </c>
      <c r="M37" s="98" t="s">
        <v>151</v>
      </c>
      <c r="N37" s="70" t="s">
        <v>152</v>
      </c>
      <c r="O37" s="106"/>
      <c r="P37" s="86" t="s">
        <v>153</v>
      </c>
      <c r="Q37" s="130">
        <v>39</v>
      </c>
      <c r="R37" s="80" t="s">
        <v>154</v>
      </c>
      <c r="S37" s="80"/>
      <c r="T37" s="159" t="s">
        <v>170</v>
      </c>
      <c r="U37" s="80">
        <v>40</v>
      </c>
      <c r="V37" s="149" t="s">
        <v>35</v>
      </c>
      <c r="W37" s="149" t="s">
        <v>35</v>
      </c>
    </row>
    <row r="38" spans="1:23" ht="38.25" customHeight="1" x14ac:dyDescent="0.15">
      <c r="A38" s="61">
        <v>8</v>
      </c>
      <c r="B38" s="41" t="s">
        <v>155</v>
      </c>
      <c r="C38" s="62" t="s">
        <v>156</v>
      </c>
      <c r="D38" s="40" t="s">
        <v>30</v>
      </c>
      <c r="E38" s="41" t="s">
        <v>31</v>
      </c>
      <c r="F38" s="107" t="s">
        <v>52</v>
      </c>
      <c r="G38" s="63"/>
      <c r="H38" s="64" t="s">
        <v>52</v>
      </c>
      <c r="I38" s="64" t="s">
        <v>52</v>
      </c>
      <c r="J38" s="116" t="s">
        <v>52</v>
      </c>
      <c r="K38" s="103"/>
      <c r="L38" s="64" t="s">
        <v>52</v>
      </c>
      <c r="M38" s="99" t="s">
        <v>52</v>
      </c>
      <c r="N38" s="64" t="s">
        <v>11</v>
      </c>
      <c r="O38" s="105"/>
      <c r="P38" s="87" t="s">
        <v>157</v>
      </c>
      <c r="Q38" s="131">
        <f>(2/79)*100</f>
        <v>2.5316455696202533</v>
      </c>
      <c r="R38" s="88" t="s">
        <v>12</v>
      </c>
      <c r="S38" s="88"/>
      <c r="T38" s="160" t="s">
        <v>169</v>
      </c>
      <c r="U38" s="88">
        <v>17</v>
      </c>
      <c r="V38" s="149" t="s">
        <v>35</v>
      </c>
      <c r="W38" s="149" t="s">
        <v>35</v>
      </c>
    </row>
    <row r="39" spans="1:23" ht="13" customHeight="1" x14ac:dyDescent="0.15">
      <c r="A39" s="121" t="s">
        <v>158</v>
      </c>
      <c r="B39" s="31"/>
      <c r="C39" s="32"/>
      <c r="D39" s="33"/>
      <c r="E39" s="31"/>
      <c r="F39" s="34"/>
      <c r="G39" s="35"/>
      <c r="H39" s="35"/>
      <c r="I39" s="35"/>
      <c r="J39" s="35"/>
      <c r="K39" s="36"/>
      <c r="L39" s="37"/>
      <c r="M39" s="37"/>
      <c r="N39" s="37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3" customHeight="1" x14ac:dyDescent="0.15">
      <c r="A40" s="121" t="s">
        <v>171</v>
      </c>
      <c r="B40" s="31"/>
      <c r="C40" s="32"/>
      <c r="D40" s="33"/>
      <c r="E40" s="31"/>
      <c r="F40" s="34"/>
      <c r="G40" s="35"/>
      <c r="H40" s="35"/>
      <c r="I40" s="35"/>
      <c r="J40" s="35"/>
      <c r="K40" s="36"/>
      <c r="L40" s="37"/>
      <c r="M40" s="37"/>
      <c r="N40" s="37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3" customHeight="1" x14ac:dyDescent="0.15">
      <c r="A41" s="39" t="s">
        <v>159</v>
      </c>
      <c r="B41" s="31"/>
      <c r="C41" s="32"/>
      <c r="D41" s="33"/>
      <c r="E41" s="31"/>
      <c r="F41" s="34"/>
      <c r="G41" s="35"/>
      <c r="H41" s="35"/>
      <c r="I41" s="35"/>
      <c r="J41" s="35"/>
      <c r="K41" s="36"/>
      <c r="L41" s="37"/>
      <c r="M41" s="37"/>
      <c r="N41" s="37"/>
      <c r="O41" s="38"/>
      <c r="P41" s="38"/>
      <c r="Q41" s="38"/>
      <c r="R41" s="38"/>
      <c r="S41" s="38"/>
      <c r="T41" s="38"/>
      <c r="U41" s="38"/>
    </row>
    <row r="42" spans="1:23" ht="13" customHeight="1" x14ac:dyDescent="0.15">
      <c r="A42" s="1" t="s">
        <v>160</v>
      </c>
      <c r="E42" s="4"/>
      <c r="F42" s="5"/>
      <c r="K42" s="7"/>
      <c r="L42" s="7"/>
      <c r="M42" s="7"/>
      <c r="N42" s="7"/>
    </row>
    <row r="43" spans="1:23" x14ac:dyDescent="0.15">
      <c r="A43" s="8" t="s">
        <v>161</v>
      </c>
      <c r="E43" s="4"/>
      <c r="F43" s="5"/>
      <c r="K43" s="7"/>
      <c r="L43" s="7"/>
      <c r="M43" s="7"/>
      <c r="N43" s="7"/>
    </row>
    <row r="44" spans="1:23" x14ac:dyDescent="0.15">
      <c r="A44" s="1" t="s">
        <v>162</v>
      </c>
      <c r="B44" s="8"/>
      <c r="C44" s="7"/>
      <c r="E44" s="4"/>
      <c r="F44" s="5"/>
      <c r="K44" s="7"/>
      <c r="L44" s="7"/>
      <c r="M44" s="7"/>
      <c r="N44" s="7"/>
    </row>
    <row r="45" spans="1:23" x14ac:dyDescent="0.15">
      <c r="A45" s="1" t="s">
        <v>163</v>
      </c>
      <c r="E45" s="4"/>
      <c r="F45" s="5"/>
      <c r="K45" s="7"/>
      <c r="L45" s="7"/>
      <c r="M45" s="7"/>
      <c r="N45" s="7"/>
    </row>
    <row r="46" spans="1:23" x14ac:dyDescent="0.15">
      <c r="A46" s="1" t="s">
        <v>164</v>
      </c>
      <c r="F46" s="5"/>
      <c r="K46" s="7"/>
      <c r="L46" s="7"/>
      <c r="M46" s="7"/>
      <c r="N46" s="7"/>
    </row>
    <row r="47" spans="1:23" x14ac:dyDescent="0.15">
      <c r="A47" s="1" t="s">
        <v>165</v>
      </c>
      <c r="K47" s="7"/>
      <c r="L47" s="7"/>
      <c r="M47" s="7"/>
      <c r="N47" s="7"/>
    </row>
    <row r="48" spans="1:23" x14ac:dyDescent="0.15">
      <c r="A48" s="1" t="s">
        <v>166</v>
      </c>
      <c r="K48" s="7"/>
      <c r="L48" s="7"/>
      <c r="M48" s="7"/>
      <c r="N48" s="7"/>
    </row>
    <row r="49" spans="1:14" x14ac:dyDescent="0.15">
      <c r="A49" s="1" t="s">
        <v>167</v>
      </c>
      <c r="K49" s="7"/>
      <c r="L49" s="7"/>
      <c r="M49" s="7"/>
      <c r="N49" s="7"/>
    </row>
    <row r="50" spans="1:14" x14ac:dyDescent="0.15">
      <c r="K50" s="7"/>
      <c r="L50" s="7"/>
      <c r="M50" s="7"/>
      <c r="N50" s="7"/>
    </row>
    <row r="51" spans="1:14" x14ac:dyDescent="0.15">
      <c r="K51" s="7"/>
      <c r="L51" s="7"/>
      <c r="M51" s="7"/>
      <c r="N51" s="7"/>
    </row>
    <row r="52" spans="1:14" x14ac:dyDescent="0.15">
      <c r="K52" s="7"/>
      <c r="L52" s="7"/>
      <c r="M52" s="7"/>
      <c r="N52" s="7"/>
    </row>
    <row r="53" spans="1:14" x14ac:dyDescent="0.15">
      <c r="K53" s="7"/>
      <c r="L53" s="7"/>
      <c r="M53" s="7"/>
      <c r="N53" s="7"/>
    </row>
    <row r="54" spans="1:14" x14ac:dyDescent="0.15">
      <c r="K54" s="7"/>
      <c r="L54" s="7"/>
      <c r="M54" s="7"/>
      <c r="N54" s="7"/>
    </row>
    <row r="55" spans="1:14" x14ac:dyDescent="0.15">
      <c r="K55" s="7"/>
      <c r="L55" s="7"/>
      <c r="M55" s="7"/>
      <c r="N55" s="7"/>
    </row>
    <row r="56" spans="1:14" x14ac:dyDescent="0.15">
      <c r="K56" s="7"/>
      <c r="L56" s="7"/>
      <c r="M56" s="7"/>
      <c r="N56" s="7"/>
    </row>
    <row r="57" spans="1:14" x14ac:dyDescent="0.15">
      <c r="K57" s="7"/>
      <c r="L57" s="7"/>
      <c r="M57" s="7"/>
      <c r="N57" s="7"/>
    </row>
    <row r="58" spans="1:14" x14ac:dyDescent="0.15">
      <c r="K58" s="7"/>
      <c r="L58" s="7"/>
      <c r="M58" s="7"/>
      <c r="N58" s="7"/>
    </row>
    <row r="59" spans="1:14" x14ac:dyDescent="0.15">
      <c r="K59" s="7"/>
      <c r="L59" s="7"/>
      <c r="M59" s="7"/>
      <c r="N59" s="7"/>
    </row>
    <row r="60" spans="1:14" x14ac:dyDescent="0.15">
      <c r="K60" s="7"/>
      <c r="L60" s="7"/>
      <c r="M60" s="7"/>
      <c r="N60" s="7"/>
    </row>
    <row r="61" spans="1:14" x14ac:dyDescent="0.15">
      <c r="K61" s="7"/>
      <c r="L61" s="7"/>
      <c r="M61" s="7"/>
      <c r="N61" s="7"/>
    </row>
    <row r="62" spans="1:14" x14ac:dyDescent="0.15">
      <c r="K62" s="7"/>
      <c r="L62" s="7"/>
      <c r="M62" s="7"/>
      <c r="N62" s="7"/>
    </row>
    <row r="63" spans="1:14" x14ac:dyDescent="0.15">
      <c r="K63" s="7"/>
      <c r="L63" s="7"/>
      <c r="M63" s="7"/>
      <c r="N63" s="7"/>
    </row>
    <row r="64" spans="1:14" x14ac:dyDescent="0.15">
      <c r="K64" s="7"/>
      <c r="L64" s="7"/>
      <c r="M64" s="7"/>
      <c r="N64" s="7"/>
    </row>
    <row r="65" spans="11:14" x14ac:dyDescent="0.15">
      <c r="K65" s="7"/>
      <c r="L65" s="7"/>
      <c r="M65" s="7"/>
      <c r="N65" s="7"/>
    </row>
    <row r="66" spans="11:14" x14ac:dyDescent="0.15">
      <c r="K66" s="7"/>
      <c r="L66" s="7"/>
      <c r="M66" s="7"/>
      <c r="N66" s="7"/>
    </row>
    <row r="67" spans="11:14" x14ac:dyDescent="0.15">
      <c r="K67" s="7"/>
      <c r="L67" s="7"/>
      <c r="M67" s="7"/>
      <c r="N67" s="7"/>
    </row>
    <row r="68" spans="11:14" x14ac:dyDescent="0.15">
      <c r="K68" s="7"/>
      <c r="L68" s="7"/>
      <c r="M68" s="7"/>
      <c r="N68" s="7"/>
    </row>
    <row r="69" spans="11:14" x14ac:dyDescent="0.15">
      <c r="K69" s="7"/>
      <c r="L69" s="7"/>
      <c r="M69" s="7"/>
      <c r="N69" s="7"/>
    </row>
    <row r="70" spans="11:14" x14ac:dyDescent="0.15">
      <c r="K70" s="7"/>
      <c r="L70" s="7"/>
      <c r="M70" s="7"/>
      <c r="N70" s="7"/>
    </row>
    <row r="71" spans="11:14" x14ac:dyDescent="0.15">
      <c r="K71" s="7"/>
      <c r="L71" s="7"/>
      <c r="M71" s="7"/>
      <c r="N71" s="7"/>
    </row>
    <row r="72" spans="11:14" x14ac:dyDescent="0.15">
      <c r="K72" s="7"/>
      <c r="L72" s="7"/>
      <c r="M72" s="7"/>
      <c r="N72" s="7"/>
    </row>
    <row r="73" spans="11:14" x14ac:dyDescent="0.15">
      <c r="K73" s="7"/>
      <c r="L73" s="7"/>
      <c r="M73" s="7"/>
      <c r="N73" s="7"/>
    </row>
    <row r="74" spans="11:14" x14ac:dyDescent="0.15">
      <c r="K74" s="7"/>
      <c r="L74" s="7"/>
      <c r="M74" s="7"/>
      <c r="N74" s="7"/>
    </row>
    <row r="75" spans="11:14" x14ac:dyDescent="0.15">
      <c r="K75" s="7"/>
      <c r="L75" s="7"/>
      <c r="M75" s="7"/>
      <c r="N75" s="7"/>
    </row>
    <row r="76" spans="11:14" x14ac:dyDescent="0.15">
      <c r="K76" s="7"/>
      <c r="L76" s="7"/>
      <c r="M76" s="7"/>
      <c r="N76" s="7"/>
    </row>
    <row r="77" spans="11:14" x14ac:dyDescent="0.15">
      <c r="K77" s="7"/>
      <c r="L77" s="7"/>
      <c r="M77" s="7"/>
      <c r="N77" s="7"/>
    </row>
    <row r="78" spans="11:14" x14ac:dyDescent="0.15">
      <c r="K78" s="7"/>
      <c r="L78" s="7"/>
      <c r="M78" s="7"/>
      <c r="N78" s="7"/>
    </row>
    <row r="79" spans="11:14" x14ac:dyDescent="0.15">
      <c r="K79" s="7"/>
      <c r="L79" s="7"/>
      <c r="M79" s="7"/>
      <c r="N79" s="7"/>
    </row>
    <row r="80" spans="11:14" x14ac:dyDescent="0.15">
      <c r="K80" s="7"/>
      <c r="L80" s="7"/>
      <c r="M80" s="7"/>
      <c r="N80" s="7"/>
    </row>
    <row r="81" spans="11:14" x14ac:dyDescent="0.15">
      <c r="K81" s="7"/>
      <c r="L81" s="7"/>
      <c r="M81" s="7"/>
      <c r="N81" s="7"/>
    </row>
    <row r="82" spans="11:14" x14ac:dyDescent="0.15">
      <c r="K82" s="7"/>
      <c r="L82" s="7"/>
      <c r="M82" s="7"/>
      <c r="N82" s="7"/>
    </row>
    <row r="83" spans="11:14" x14ac:dyDescent="0.15">
      <c r="K83" s="7"/>
      <c r="L83" s="7"/>
      <c r="M83" s="7"/>
      <c r="N83" s="7"/>
    </row>
    <row r="84" spans="11:14" x14ac:dyDescent="0.15">
      <c r="K84" s="7"/>
      <c r="L84" s="7"/>
      <c r="M84" s="7"/>
      <c r="N84" s="7"/>
    </row>
    <row r="85" spans="11:14" x14ac:dyDescent="0.15">
      <c r="K85" s="7"/>
      <c r="L85" s="7"/>
      <c r="M85" s="7"/>
      <c r="N85" s="7"/>
    </row>
    <row r="86" spans="11:14" x14ac:dyDescent="0.15">
      <c r="K86" s="7"/>
      <c r="L86" s="7"/>
      <c r="M86" s="7"/>
      <c r="N86" s="7"/>
    </row>
    <row r="87" spans="11:14" x14ac:dyDescent="0.15">
      <c r="K87" s="7"/>
      <c r="L87" s="7"/>
      <c r="M87" s="7"/>
      <c r="N87" s="7"/>
    </row>
    <row r="88" spans="11:14" x14ac:dyDescent="0.15">
      <c r="K88" s="7"/>
      <c r="L88" s="7"/>
      <c r="M88" s="7"/>
      <c r="N88" s="7"/>
    </row>
    <row r="89" spans="11:14" x14ac:dyDescent="0.15">
      <c r="K89" s="7"/>
      <c r="L89" s="7"/>
      <c r="M89" s="7"/>
      <c r="N89" s="7"/>
    </row>
    <row r="90" spans="11:14" x14ac:dyDescent="0.15">
      <c r="K90" s="7"/>
      <c r="L90" s="7"/>
      <c r="M90" s="7"/>
      <c r="N90" s="7"/>
    </row>
    <row r="91" spans="11:14" x14ac:dyDescent="0.15">
      <c r="K91" s="7"/>
      <c r="L91" s="7"/>
      <c r="M91" s="7"/>
      <c r="N91" s="7"/>
    </row>
    <row r="92" spans="11:14" x14ac:dyDescent="0.15">
      <c r="K92" s="7"/>
      <c r="L92" s="7"/>
      <c r="M92" s="7"/>
      <c r="N92" s="7"/>
    </row>
    <row r="93" spans="11:14" x14ac:dyDescent="0.15">
      <c r="K93" s="7"/>
      <c r="L93" s="7"/>
      <c r="M93" s="7"/>
      <c r="N93" s="7"/>
    </row>
    <row r="94" spans="11:14" x14ac:dyDescent="0.15">
      <c r="K94" s="7"/>
      <c r="L94" s="7"/>
      <c r="M94" s="7"/>
      <c r="N94" s="7"/>
    </row>
    <row r="95" spans="11:14" x14ac:dyDescent="0.15">
      <c r="K95" s="7"/>
      <c r="L95" s="7"/>
      <c r="M95" s="7"/>
      <c r="N95" s="7"/>
    </row>
    <row r="96" spans="11:14" x14ac:dyDescent="0.15">
      <c r="K96" s="7"/>
      <c r="L96" s="7"/>
      <c r="M96" s="7"/>
      <c r="N96" s="7"/>
    </row>
    <row r="97" spans="11:14" x14ac:dyDescent="0.15">
      <c r="K97" s="7"/>
      <c r="L97" s="7"/>
      <c r="M97" s="7"/>
      <c r="N97" s="7"/>
    </row>
    <row r="98" spans="11:14" x14ac:dyDescent="0.15">
      <c r="K98" s="7"/>
      <c r="L98" s="7"/>
      <c r="M98" s="7"/>
      <c r="N98" s="7"/>
    </row>
    <row r="99" spans="11:14" x14ac:dyDescent="0.15">
      <c r="K99" s="7"/>
      <c r="L99" s="7"/>
      <c r="M99" s="7"/>
      <c r="N99" s="7"/>
    </row>
    <row r="100" spans="11:14" x14ac:dyDescent="0.15">
      <c r="K100" s="7"/>
      <c r="L100" s="7"/>
      <c r="M100" s="7"/>
      <c r="N100" s="7"/>
    </row>
    <row r="101" spans="11:14" x14ac:dyDescent="0.15">
      <c r="K101" s="7"/>
      <c r="L101" s="7"/>
      <c r="M101" s="7"/>
      <c r="N101" s="7"/>
    </row>
    <row r="102" spans="11:14" x14ac:dyDescent="0.15">
      <c r="K102" s="7"/>
      <c r="L102" s="7"/>
      <c r="M102" s="7"/>
      <c r="N102" s="7"/>
    </row>
    <row r="103" spans="11:14" x14ac:dyDescent="0.15">
      <c r="K103" s="7"/>
      <c r="L103" s="7"/>
      <c r="M103" s="7"/>
      <c r="N103" s="7"/>
    </row>
    <row r="104" spans="11:14" x14ac:dyDescent="0.15">
      <c r="K104" s="7"/>
      <c r="L104" s="7"/>
      <c r="M104" s="7"/>
      <c r="N104" s="7"/>
    </row>
    <row r="105" spans="11:14" x14ac:dyDescent="0.15">
      <c r="K105" s="7"/>
      <c r="L105" s="7"/>
      <c r="M105" s="7"/>
      <c r="N105" s="7"/>
    </row>
    <row r="106" spans="11:14" x14ac:dyDescent="0.15">
      <c r="K106" s="7"/>
      <c r="L106" s="7"/>
      <c r="M106" s="7"/>
      <c r="N106" s="7"/>
    </row>
  </sheetData>
  <mergeCells count="35">
    <mergeCell ref="B31:B35"/>
    <mergeCell ref="C31:C35"/>
    <mergeCell ref="A31:A35"/>
    <mergeCell ref="A10:C10"/>
    <mergeCell ref="A11:A15"/>
    <mergeCell ref="A16:A20"/>
    <mergeCell ref="A21:A25"/>
    <mergeCell ref="A26:A30"/>
    <mergeCell ref="B26:B30"/>
    <mergeCell ref="C26:C30"/>
    <mergeCell ref="B16:B20"/>
    <mergeCell ref="C16:C20"/>
    <mergeCell ref="C21:C25"/>
    <mergeCell ref="B21:B25"/>
    <mergeCell ref="V9:W9"/>
    <mergeCell ref="C11:C15"/>
    <mergeCell ref="B11:B15"/>
    <mergeCell ref="J9:J10"/>
    <mergeCell ref="N7:Q7"/>
    <mergeCell ref="N8:Q8"/>
    <mergeCell ref="N9:N10"/>
    <mergeCell ref="O9:Q9"/>
    <mergeCell ref="D9:D10"/>
    <mergeCell ref="K9:M9"/>
    <mergeCell ref="F8:I8"/>
    <mergeCell ref="E9:E10"/>
    <mergeCell ref="F9:F10"/>
    <mergeCell ref="G9:I9"/>
    <mergeCell ref="J6:U6"/>
    <mergeCell ref="R7:U7"/>
    <mergeCell ref="R8:U8"/>
    <mergeCell ref="R9:R10"/>
    <mergeCell ref="S9:U9"/>
    <mergeCell ref="J7:M7"/>
    <mergeCell ref="J8:M8"/>
  </mergeCells>
  <phoneticPr fontId="5" type="noConversion"/>
  <pageMargins left="0.7" right="0.7" top="0.75" bottom="0.5" header="0.3" footer="0.3"/>
  <pageSetup scale="6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 Quantitative Measures</vt:lpstr>
      <vt:lpstr>'C1 Quantitative Measures'!Print_Titles</vt:lpstr>
    </vt:vector>
  </TitlesOfParts>
  <Manager/>
  <Company>CSU Northridge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Durdella</dc:creator>
  <cp:keywords/>
  <dc:description/>
  <cp:lastModifiedBy>Angela Carpenter</cp:lastModifiedBy>
  <cp:revision/>
  <dcterms:created xsi:type="dcterms:W3CDTF">2012-01-17T22:38:27Z</dcterms:created>
  <dcterms:modified xsi:type="dcterms:W3CDTF">2019-10-31T18:38:06Z</dcterms:modified>
  <cp:category/>
  <cp:contentStatus/>
</cp:coreProperties>
</file>